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<sst xmlns="http://schemas.openxmlformats.org/spreadsheetml/2006/main" count="61" uniqueCount="59">
  <si>
    <t xml:space="preserve">Starting date: 16/01/2023</t>
  </si>
  <si>
    <t xml:space="preserve">Water potential [Bar]</t>
  </si>
  <si>
    <t xml:space="preserve">Viikki branch freezing</t>
  </si>
  <si>
    <t xml:space="preserve">FMI SAP fraction frozen</t>
  </si>
  <si>
    <t xml:space="preserve">Data for Figure S3 Freezing [°C] </t>
  </si>
  <si>
    <t xml:space="preserve">Old Names</t>
  </si>
  <si>
    <t xml:space="preserve">Sample names</t>
  </si>
  <si>
    <t xml:space="preserve">WP Values [Bar]</t>
  </si>
  <si>
    <t xml:space="preserve">MEAN WP</t>
  </si>
  <si>
    <t xml:space="preserve">Mean WP*-1</t>
  </si>
  <si>
    <r>
      <rPr>
        <sz val="11"/>
        <color rgb="FF000000"/>
        <rFont val="Calibri"/>
        <family val="2"/>
        <charset val="1"/>
      </rPr>
      <t xml:space="preserve">Diameter (</t>
    </r>
    <r>
      <rPr>
        <sz val="11"/>
        <color rgb="FFFF0000"/>
        <rFont val="Calibri"/>
        <family val="2"/>
        <charset val="1"/>
      </rPr>
      <t xml:space="preserve">mm</t>
    </r>
    <r>
      <rPr>
        <sz val="11"/>
        <color rgb="FF000000"/>
        <rFont val="Calibri"/>
        <family val="2"/>
        <charset val="1"/>
      </rPr>
      <t xml:space="preserve">)</t>
    </r>
  </si>
  <si>
    <r>
      <rPr>
        <sz val="11"/>
        <color rgb="FF000000"/>
        <rFont val="Calibri"/>
        <family val="2"/>
        <charset val="1"/>
      </rPr>
      <t xml:space="preserve">Lenght [</t>
    </r>
    <r>
      <rPr>
        <sz val="11"/>
        <color rgb="FFFF0000"/>
        <rFont val="Calibri"/>
        <family val="2"/>
        <charset val="1"/>
      </rPr>
      <t xml:space="preserve">cm</t>
    </r>
    <r>
      <rPr>
        <sz val="11"/>
        <color rgb="FF000000"/>
        <rFont val="Calibri"/>
        <family val="2"/>
        <charset val="1"/>
      </rPr>
      <t xml:space="preserve">] (from termocouple to tip)</t>
    </r>
  </si>
  <si>
    <t xml:space="preserve">Experiment</t>
  </si>
  <si>
    <t xml:space="preserve">Freezing [°C]</t>
  </si>
  <si>
    <t xml:space="preserve">data row</t>
  </si>
  <si>
    <t xml:space="preserve">Branch </t>
  </si>
  <si>
    <t xml:space="preserve">Sap</t>
  </si>
  <si>
    <t xml:space="preserve">1A</t>
  </si>
  <si>
    <t xml:space="preserve">1S</t>
  </si>
  <si>
    <t xml:space="preserve">1B</t>
  </si>
  <si>
    <t xml:space="preserve">1C</t>
  </si>
  <si>
    <t xml:space="preserve">2A</t>
  </si>
  <si>
    <t xml:space="preserve">2S</t>
  </si>
  <si>
    <t xml:space="preserve">2B</t>
  </si>
  <si>
    <t xml:space="preserve">2C</t>
  </si>
  <si>
    <t xml:space="preserve">3A</t>
  </si>
  <si>
    <t xml:space="preserve">3S</t>
  </si>
  <si>
    <t xml:space="preserve">3B</t>
  </si>
  <si>
    <t xml:space="preserve">3C</t>
  </si>
  <si>
    <t xml:space="preserve">4A</t>
  </si>
  <si>
    <t xml:space="preserve">4S</t>
  </si>
  <si>
    <t xml:space="preserve">4B</t>
  </si>
  <si>
    <t xml:space="preserve">10C</t>
  </si>
  <si>
    <t xml:space="preserve">5A</t>
  </si>
  <si>
    <t xml:space="preserve">9C</t>
  </si>
  <si>
    <t xml:space="preserve">5B</t>
  </si>
  <si>
    <t xml:space="preserve">4C</t>
  </si>
  <si>
    <t xml:space="preserve">6A</t>
  </si>
  <si>
    <t xml:space="preserve">9S</t>
  </si>
  <si>
    <t xml:space="preserve">6B</t>
  </si>
  <si>
    <t xml:space="preserve">7C</t>
  </si>
  <si>
    <t xml:space="preserve">7A</t>
  </si>
  <si>
    <t xml:space="preserve">5S</t>
  </si>
  <si>
    <t xml:space="preserve">7B</t>
  </si>
  <si>
    <t xml:space="preserve">5C</t>
  </si>
  <si>
    <t xml:space="preserve">8A</t>
  </si>
  <si>
    <t xml:space="preserve">7S</t>
  </si>
  <si>
    <t xml:space="preserve">8B</t>
  </si>
  <si>
    <t xml:space="preserve">10S</t>
  </si>
  <si>
    <t xml:space="preserve">9A</t>
  </si>
  <si>
    <t xml:space="preserve">6S</t>
  </si>
  <si>
    <t xml:space="preserve">9B</t>
  </si>
  <si>
    <t xml:space="preserve">8S</t>
  </si>
  <si>
    <t xml:space="preserve">10A</t>
  </si>
  <si>
    <t xml:space="preserve">8C</t>
  </si>
  <si>
    <t xml:space="preserve">10B</t>
  </si>
  <si>
    <t xml:space="preserve">6C</t>
  </si>
  <si>
    <t xml:space="preserve">6A again (lower WP)</t>
  </si>
  <si>
    <t xml:space="preserve">6B again  (lower WP)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</si>
</sst>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%"/>
    <numFmt numFmtId="166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D9D9D9"/>
      <name val="Calibri"/>
      <family val="2"/>
      <charset val="1"/>
    </font>
    <font>
      <sz val="11"/>
      <color rgb="FFFF0000"/>
      <name val="Calibri"/>
      <family val="2"/>
      <charset val="1"/>
    </font>
    <font>
      <sz val="9"/>
      <color rgb="FF595959"/>
      <name val="Calibri"/>
      <family val="2"/>
    </font>
    <font>
      <sz val="10"/>
      <color rgb="FF595959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8FAADC"/>
        <bgColor rgb="FF969696"/>
      </patternFill>
    </fill>
    <fill>
      <patternFill patternType="solid">
        <fgColor rgb="FFFFCC66"/>
        <bgColor rgb="FFFFE699"/>
      </patternFill>
    </fill>
    <fill>
      <patternFill patternType="solid">
        <fgColor rgb="FF33CC33"/>
        <bgColor rgb="FF33CCCC"/>
      </patternFill>
    </fill>
    <fill>
      <patternFill patternType="solid">
        <fgColor rgb="FFBDD7EE"/>
        <bgColor rgb="FFB4C7E7"/>
      </patternFill>
    </fill>
    <fill>
      <patternFill patternType="solid">
        <fgColor rgb="FF00B0F0"/>
        <bgColor rgb="FF33CCCC"/>
      </patternFill>
    </fill>
    <fill>
      <patternFill patternType="solid">
        <fgColor rgb="FFD0CECE"/>
        <bgColor rgb="FFD9D9D9"/>
      </patternFill>
    </fill>
    <fill>
      <patternFill patternType="solid">
        <fgColor rgb="FFB4C7E7"/>
        <bgColor rgb="FFBDD7EE"/>
      </patternFill>
    </fill>
    <fill>
      <patternFill patternType="solid">
        <fgColor rgb="FFFFE699"/>
        <bgColor rgb="FFFFCC66"/>
      </patternFill>
    </fill>
    <fill>
      <patternFill patternType="solid">
        <fgColor rgb="FF92D050"/>
        <bgColor rgb="FFBFBFB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8FAADC"/>
      <rgbColor rgb="FF993366"/>
      <rgbColor rgb="FFF2F2F2"/>
      <rgbColor rgb="FFD0CECE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D9D9D9"/>
      <rgbColor rgb="FFFFE699"/>
      <rgbColor rgb="FFB4C7E7"/>
      <rgbColor rgb="FFFF99CC"/>
      <rgbColor rgb="FFCC99FF"/>
      <rgbColor rgb="FFFFCC66"/>
      <rgbColor rgb="FF4472C4"/>
      <rgbColor rgb="FF33CCCC"/>
      <rgbColor rgb="FF92D050"/>
      <rgbColor rgb="FFFFC000"/>
      <rgbColor rgb="FFFF9900"/>
      <rgbColor rgb="FFFF6600"/>
      <rgbColor rgb="FF595959"/>
      <rgbColor rgb="FF969696"/>
      <rgbColor rgb="FF003366"/>
      <rgbColor rgb="FF33CC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Marker"/>
        <c:varyColors val="0"/>
        <c:ser>
          <c:idx val="0"/>
          <c:order val="0"/>
          <c:spPr>
            <a:solidFill>
              <a:srgbClr val="000000"/>
            </a:solidFill>
            <a:ln w="19080">
              <a:noFill/>
            </a:ln>
          </c:spPr>
          <c:marker>
            <c:symbol val="circle"/>
            <c:size val="5"/>
            <c:spPr>
              <a:solidFill>
                <a:srgbClr val="00000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og"/>
            <c:forward val="0"/>
            <c:backward val="0"/>
            <c:dispRSqr val="0"/>
            <c:dispEq val="0"/>
          </c:trendline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og"/>
            <c:forward val="0"/>
            <c:backward val="0"/>
            <c:dispRSqr val="0"/>
            <c:dispEq val="0"/>
          </c:trendline>
          <c:xVal>
            <c:numRef>
              <c:f>Foglio1!$I$7:$I$27</c:f>
              <c:numCache>
                <c:formatCode>General</c:formatCode>
                <c:ptCount val="21"/>
                <c:pt idx="0">
                  <c:v>-1.14</c:v>
                </c:pt>
                <c:pt idx="1">
                  <c:v>-4.78</c:v>
                </c:pt>
                <c:pt idx="2">
                  <c:v>-3.56</c:v>
                </c:pt>
                <c:pt idx="3">
                  <c:v>-15.8</c:v>
                </c:pt>
                <c:pt idx="4">
                  <c:v>-15.42</c:v>
                </c:pt>
                <c:pt idx="5">
                  <c:v>-19.78</c:v>
                </c:pt>
                <c:pt idx="6">
                  <c:v>-17.46</c:v>
                </c:pt>
                <c:pt idx="7">
                  <c:v>-14.66</c:v>
                </c:pt>
                <c:pt idx="8">
                  <c:v>-21.98</c:v>
                </c:pt>
                <c:pt idx="9">
                  <c:v>-9.36</c:v>
                </c:pt>
                <c:pt idx="10">
                  <c:v>-6.74</c:v>
                </c:pt>
                <c:pt idx="11">
                  <c:v>-6.46</c:v>
                </c:pt>
                <c:pt idx="12">
                  <c:v>-6.88</c:v>
                </c:pt>
                <c:pt idx="13">
                  <c:v>-8.8</c:v>
                </c:pt>
                <c:pt idx="14">
                  <c:v>-15.46</c:v>
                </c:pt>
                <c:pt idx="15">
                  <c:v>-6.84</c:v>
                </c:pt>
                <c:pt idx="16">
                  <c:v>-10.46</c:v>
                </c:pt>
                <c:pt idx="17">
                  <c:v>-10.48</c:v>
                </c:pt>
                <c:pt idx="18">
                  <c:v>-7.82</c:v>
                </c:pt>
                <c:pt idx="19">
                  <c:v>-12.08</c:v>
                </c:pt>
                <c:pt idx="20">
                  <c:v>-10.4</c:v>
                </c:pt>
              </c:numCache>
            </c:numRef>
          </c:xVal>
          <c:yVal>
            <c:numRef>
              <c:f>Foglio1!$N$7:$N$27</c:f>
              <c:numCache>
                <c:formatCode>General</c:formatCode>
                <c:ptCount val="21"/>
                <c:pt idx="0">
                  <c:v>-0.492</c:v>
                </c:pt>
                <c:pt idx="2">
                  <c:v>-2.515</c:v>
                </c:pt>
                <c:pt idx="4">
                  <c:v>-3.866</c:v>
                </c:pt>
                <c:pt idx="6">
                  <c:v>-4.852</c:v>
                </c:pt>
                <c:pt idx="7">
                  <c:v>-4.406</c:v>
                </c:pt>
                <c:pt idx="8">
                  <c:v>-3.987</c:v>
                </c:pt>
                <c:pt idx="12">
                  <c:v>-3.198</c:v>
                </c:pt>
                <c:pt idx="17">
                  <c:v>-4.411</c:v>
                </c:pt>
                <c:pt idx="18">
                  <c:v>-3.358</c:v>
                </c:pt>
                <c:pt idx="20">
                  <c:v>-3.639</c:v>
                </c:pt>
              </c:numCache>
            </c:numRef>
          </c:yVal>
          <c:smooth val="0"/>
        </c:ser>
        <c:axId val="13582935"/>
        <c:axId val="27650239"/>
      </c:scatterChart>
      <c:valAx>
        <c:axId val="13582935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minorGridlines>
          <c:spPr>
            <a:ln w="9360">
              <a:solidFill>
                <a:srgbClr val="f2f2f2"/>
              </a:solidFill>
              <a:round/>
            </a:ln>
          </c:spPr>
        </c:minorGridlines>
        <c:title>
          <c:tx>
            <c:rich>
              <a:bodyPr rot="0"/>
              <a:lstStyle/>
              <a:p>
                <a:pPr>
                  <a:defRPr b="0" lang="fi-FI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fi-FI" sz="1000" spc="-1" strike="noStrike">
                    <a:solidFill>
                      <a:srgbClr val="595959"/>
                    </a:solidFill>
                    <a:latin typeface="Calibri"/>
                  </a:rPr>
                  <a:t>Stem water potential, Bar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7650239"/>
        <c:crosses val="autoZero"/>
        <c:crossBetween val="midCat"/>
      </c:valAx>
      <c:valAx>
        <c:axId val="2765023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minorGridlines>
          <c:spPr>
            <a:ln w="9360">
              <a:solidFill>
                <a:srgbClr val="f2f2f2"/>
              </a:solidFill>
              <a:round/>
            </a:ln>
          </c:spPr>
        </c:minorGridlines>
        <c:title>
          <c:tx>
            <c:rich>
              <a:bodyPr rot="-5400000"/>
              <a:lstStyle/>
              <a:p>
                <a:pPr>
                  <a:defRPr b="0" lang="fi-FI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fi-FI" sz="1000" spc="-1" strike="noStrike">
                    <a:solidFill>
                      <a:srgbClr val="595959"/>
                    </a:solidFill>
                    <a:latin typeface="Calibri"/>
                  </a:rPr>
                  <a:t>Stem freezing temperature, C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3582935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Marker"/>
        <c:varyColors val="0"/>
        <c:ser>
          <c:idx val="0"/>
          <c:order val="0"/>
          <c:spPr>
            <a:solidFill>
              <a:srgbClr val="000000"/>
            </a:solidFill>
            <a:ln w="25560">
              <a:noFill/>
            </a:ln>
          </c:spPr>
          <c:marker>
            <c:symbol val="circle"/>
            <c:size val="5"/>
            <c:spPr>
              <a:solidFill>
                <a:srgbClr val="00000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og"/>
            <c:forward val="0"/>
            <c:backward val="0"/>
            <c:dispRSqr val="0"/>
            <c:dispEq val="0"/>
          </c:trendline>
          <c:trendline>
            <c:spPr>
              <a:ln cap="rnd" w="19080">
                <a:solidFill>
                  <a:srgbClr val="4472c4"/>
                </a:solidFill>
                <a:prstDash val="sysDot"/>
                <a:round/>
              </a:ln>
            </c:spPr>
            <c:trendlineType val="log"/>
            <c:forward val="0"/>
            <c:backward val="0"/>
            <c:dispRSqr val="0"/>
            <c:dispEq val="0"/>
          </c:trendline>
          <c:xVal>
            <c:numRef>
              <c:f>Foglio1!$I$6:$I$27</c:f>
              <c:numCache>
                <c:formatCode>General</c:formatCode>
                <c:ptCount val="22"/>
                <c:pt idx="0">
                  <c:v>-1.34</c:v>
                </c:pt>
                <c:pt idx="1">
                  <c:v>-1.14</c:v>
                </c:pt>
                <c:pt idx="2">
                  <c:v>-4.78</c:v>
                </c:pt>
                <c:pt idx="3">
                  <c:v>-3.56</c:v>
                </c:pt>
                <c:pt idx="4">
                  <c:v>-15.8</c:v>
                </c:pt>
                <c:pt idx="5">
                  <c:v>-15.42</c:v>
                </c:pt>
                <c:pt idx="6">
                  <c:v>-19.78</c:v>
                </c:pt>
                <c:pt idx="7">
                  <c:v>-17.46</c:v>
                </c:pt>
                <c:pt idx="8">
                  <c:v>-14.66</c:v>
                </c:pt>
                <c:pt idx="9">
                  <c:v>-21.98</c:v>
                </c:pt>
                <c:pt idx="10">
                  <c:v>-9.36</c:v>
                </c:pt>
                <c:pt idx="11">
                  <c:v>-6.74</c:v>
                </c:pt>
                <c:pt idx="12">
                  <c:v>-6.46</c:v>
                </c:pt>
                <c:pt idx="13">
                  <c:v>-6.88</c:v>
                </c:pt>
                <c:pt idx="14">
                  <c:v>-8.8</c:v>
                </c:pt>
                <c:pt idx="15">
                  <c:v>-15.46</c:v>
                </c:pt>
                <c:pt idx="16">
                  <c:v>-6.84</c:v>
                </c:pt>
                <c:pt idx="17">
                  <c:v>-10.46</c:v>
                </c:pt>
                <c:pt idx="18">
                  <c:v>-10.48</c:v>
                </c:pt>
                <c:pt idx="19">
                  <c:v>-7.82</c:v>
                </c:pt>
                <c:pt idx="20">
                  <c:v>-12.08</c:v>
                </c:pt>
                <c:pt idx="21">
                  <c:v>-10.4</c:v>
                </c:pt>
              </c:numCache>
            </c:numRef>
          </c:xVal>
          <c:yVal>
            <c:numRef>
              <c:f>Foglio1!$P$6:$P$27</c:f>
              <c:numCache>
                <c:formatCode>General</c:formatCode>
                <c:ptCount val="22"/>
                <c:pt idx="0">
                  <c:v>-13.02</c:v>
                </c:pt>
                <c:pt idx="2">
                  <c:v>-13.93</c:v>
                </c:pt>
                <c:pt idx="4">
                  <c:v>-15.85</c:v>
                </c:pt>
                <c:pt idx="6">
                  <c:v>-13.12</c:v>
                </c:pt>
                <c:pt idx="12">
                  <c:v>-13</c:v>
                </c:pt>
                <c:pt idx="14">
                  <c:v>-13.2</c:v>
                </c:pt>
                <c:pt idx="15">
                  <c:v>-14.42</c:v>
                </c:pt>
                <c:pt idx="16">
                  <c:v>-12.95</c:v>
                </c:pt>
                <c:pt idx="17">
                  <c:v>-14.24</c:v>
                </c:pt>
                <c:pt idx="20">
                  <c:v>-15.79</c:v>
                </c:pt>
              </c:numCache>
            </c:numRef>
          </c:yVal>
          <c:smooth val="0"/>
        </c:ser>
        <c:axId val="37136993"/>
        <c:axId val="59977066"/>
      </c:scatterChart>
      <c:valAx>
        <c:axId val="37136993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minorGridlines>
          <c:spPr>
            <a:ln w="9360">
              <a:solidFill>
                <a:srgbClr val="f2f2f2"/>
              </a:solidFill>
              <a:round/>
            </a:ln>
          </c:spPr>
        </c:minorGridlines>
        <c:title>
          <c:tx>
            <c:rich>
              <a:bodyPr rot="0"/>
              <a:lstStyle/>
              <a:p>
                <a:pPr>
                  <a:defRPr b="0" lang="fi-FI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fi-FI" sz="1000" spc="-1" strike="noStrike">
                    <a:solidFill>
                      <a:srgbClr val="595959"/>
                    </a:solidFill>
                    <a:latin typeface="Calibri"/>
                  </a:rPr>
                  <a:t>Stem water potential, Bar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9977066"/>
        <c:crosses val="autoZero"/>
        <c:crossBetween val="midCat"/>
      </c:valAx>
      <c:valAx>
        <c:axId val="59977066"/>
        <c:scaling>
          <c:orientation val="minMax"/>
          <c:max val="-1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minorGridlines>
          <c:spPr>
            <a:ln w="9360">
              <a:solidFill>
                <a:srgbClr val="f2f2f2"/>
              </a:solidFill>
              <a:round/>
            </a:ln>
          </c:spPr>
        </c:minorGridlines>
        <c:title>
          <c:tx>
            <c:rich>
              <a:bodyPr rot="-5400000"/>
              <a:lstStyle/>
              <a:p>
                <a:pPr>
                  <a:defRPr b="0" lang="fi-FI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fi-FI" sz="1000" spc="-1" strike="noStrike">
                    <a:solidFill>
                      <a:srgbClr val="595959"/>
                    </a:solidFill>
                    <a:latin typeface="Calibri"/>
                  </a:rPr>
                  <a:t>Sap freezing temperature (50% frozen), C</a:t>
                </a:r>
              </a:p>
            </c:rich>
          </c:tx>
          <c:layout>
            <c:manualLayout>
              <c:xMode val="edge"/>
              <c:yMode val="edge"/>
              <c:x val="0.021680216802168"/>
              <c:y val="0.201430049863581"/>
            </c:manualLayout>
          </c:layout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7136993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9.xml"/><Relationship Id="rId2" Type="http://schemas.openxmlformats.org/officeDocument/2006/relationships/chart" Target="../charts/chart10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307800</xdr:colOff>
      <xdr:row>27</xdr:row>
      <xdr:rowOff>104760</xdr:rowOff>
    </xdr:from>
    <xdr:to>
      <xdr:col>12</xdr:col>
      <xdr:colOff>807120</xdr:colOff>
      <xdr:row>49</xdr:row>
      <xdr:rowOff>75240</xdr:rowOff>
    </xdr:to>
    <xdr:graphicFrame>
      <xdr:nvGraphicFramePr>
        <xdr:cNvPr id="0" name="Kaavio 2"/>
        <xdr:cNvGraphicFramePr/>
      </xdr:nvGraphicFramePr>
      <xdr:xfrm>
        <a:off x="5308560" y="4871160"/>
        <a:ext cx="6559560" cy="3826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13</xdr:col>
      <xdr:colOff>316800</xdr:colOff>
      <xdr:row>27</xdr:row>
      <xdr:rowOff>50760</xdr:rowOff>
    </xdr:from>
    <xdr:to>
      <xdr:col>20</xdr:col>
      <xdr:colOff>201960</xdr:colOff>
      <xdr:row>49</xdr:row>
      <xdr:rowOff>21240</xdr:rowOff>
    </xdr:to>
    <xdr:graphicFrame>
      <xdr:nvGraphicFramePr>
        <xdr:cNvPr id="1" name="Kaavio 2"/>
        <xdr:cNvGraphicFramePr/>
      </xdr:nvGraphicFramePr>
      <xdr:xfrm>
        <a:off x="12264480" y="4817160"/>
        <a:ext cx="4516200" cy="3826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27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W22" activeCellId="0" sqref="W22"/>
    </sheetView>
  </sheetViews>
  <sheetFormatPr defaultColWidth="8.70703125" defaultRowHeight="13.8" zeroHeight="false" outlineLevelRow="0" outlineLevelCol="0"/>
  <cols>
    <col collapsed="false" customWidth="true" hidden="false" outlineLevel="0" max="2" min="1" style="0" width="23.45"/>
    <col collapsed="false" customWidth="true" hidden="false" outlineLevel="0" max="3" min="3" style="0" width="15.27"/>
    <col collapsed="false" customWidth="true" hidden="false" outlineLevel="0" max="10" min="8" style="0" width="9.73"/>
    <col collapsed="false" customWidth="true" hidden="false" outlineLevel="0" max="11" min="11" style="0" width="14.81"/>
    <col collapsed="false" customWidth="true" hidden="false" outlineLevel="0" max="12" min="12" style="0" width="15.81"/>
    <col collapsed="false" customWidth="true" hidden="false" outlineLevel="0" max="13" min="13" style="0" width="12.56"/>
    <col collapsed="false" customWidth="true" hidden="false" outlineLevel="0" max="14" min="14" style="0" width="13.47"/>
  </cols>
  <sheetData>
    <row r="1" customFormat="false" ht="14.25" hidden="false" customHeight="false" outlineLevel="0" collapsed="false">
      <c r="A1" s="1" t="s">
        <v>0</v>
      </c>
      <c r="B1" s="1"/>
    </row>
    <row r="2" customFormat="false" ht="14.25" hidden="false" customHeight="false" outlineLevel="0" collapsed="false"/>
    <row r="3" customFormat="false" ht="14.25" hidden="false" customHeight="false" outlineLevel="0" collapsed="false">
      <c r="H3" s="0" t="s">
        <v>1</v>
      </c>
      <c r="M3" s="0" t="s">
        <v>2</v>
      </c>
      <c r="P3" s="0" t="s">
        <v>3</v>
      </c>
      <c r="T3" s="0" t="s">
        <v>4</v>
      </c>
    </row>
    <row r="4" customFormat="false" ht="14.25" hidden="false" customHeight="false" outlineLevel="0" collapsed="false">
      <c r="A4" s="2" t="s">
        <v>5</v>
      </c>
      <c r="B4" s="3" t="s">
        <v>6</v>
      </c>
      <c r="C4" s="4" t="s">
        <v>7</v>
      </c>
      <c r="H4" s="5" t="s">
        <v>8</v>
      </c>
      <c r="I4" s="5" t="s">
        <v>9</v>
      </c>
      <c r="J4" s="5"/>
      <c r="K4" s="6" t="s">
        <v>10</v>
      </c>
      <c r="L4" s="6" t="s">
        <v>11</v>
      </c>
      <c r="M4" s="7" t="s">
        <v>12</v>
      </c>
      <c r="N4" s="7" t="s">
        <v>13</v>
      </c>
      <c r="O4" s="7" t="s">
        <v>14</v>
      </c>
      <c r="P4" s="8" t="n">
        <v>0.5</v>
      </c>
      <c r="Q4" s="8" t="n">
        <v>0.2</v>
      </c>
      <c r="R4" s="8" t="n">
        <v>0.9</v>
      </c>
      <c r="T4" s="0" t="s">
        <v>15</v>
      </c>
      <c r="U4" s="0" t="s">
        <v>16</v>
      </c>
    </row>
    <row r="5" customFormat="false" ht="14.25" hidden="false" customHeight="false" outlineLevel="0" collapsed="false">
      <c r="A5" s="2"/>
      <c r="B5" s="9"/>
      <c r="C5" s="10"/>
      <c r="H5" s="11"/>
      <c r="I5" s="11"/>
      <c r="J5" s="11"/>
      <c r="T5" s="0" t="n">
        <v>-0.492</v>
      </c>
      <c r="U5" s="0" t="n">
        <v>-13.02</v>
      </c>
    </row>
    <row r="6" customFormat="false" ht="14.25" hidden="false" customHeight="false" outlineLevel="0" collapsed="false">
      <c r="A6" s="2" t="s">
        <v>17</v>
      </c>
      <c r="B6" s="3" t="s">
        <v>18</v>
      </c>
      <c r="C6" s="4" t="n">
        <v>1.6</v>
      </c>
      <c r="D6" s="4" t="n">
        <v>1.3</v>
      </c>
      <c r="E6" s="4" t="n">
        <v>1.05</v>
      </c>
      <c r="F6" s="4" t="n">
        <v>1.05</v>
      </c>
      <c r="G6" s="4" t="n">
        <v>1.7</v>
      </c>
      <c r="H6" s="5" t="n">
        <f aca="false">SUM(C6:G6)/5</f>
        <v>1.34</v>
      </c>
      <c r="I6" s="5" t="n">
        <f aca="false">H6*-1</f>
        <v>-1.34</v>
      </c>
      <c r="J6" s="5" t="n">
        <f aca="false">MEDIAN(C6:G6)*-1</f>
        <v>-1.3</v>
      </c>
      <c r="K6" s="0" t="n">
        <v>13.8</v>
      </c>
      <c r="P6" s="0" t="n">
        <v>-13.02</v>
      </c>
      <c r="Q6" s="0" t="n">
        <v>-12.75</v>
      </c>
      <c r="R6" s="0" t="n">
        <v>-13.44</v>
      </c>
      <c r="T6" s="0" t="n">
        <v>-2.515</v>
      </c>
      <c r="U6" s="0" t="n">
        <v>-13.93</v>
      </c>
    </row>
    <row r="7" customFormat="false" ht="13.8" hidden="false" customHeight="false" outlineLevel="0" collapsed="false">
      <c r="A7" s="2" t="s">
        <v>19</v>
      </c>
      <c r="B7" s="3" t="s">
        <v>20</v>
      </c>
      <c r="C7" s="4" t="n">
        <v>1.3</v>
      </c>
      <c r="D7" s="4" t="n">
        <v>1.2</v>
      </c>
      <c r="E7" s="4" t="n">
        <v>1</v>
      </c>
      <c r="F7" s="4" t="n">
        <v>1.1</v>
      </c>
      <c r="G7" s="4" t="n">
        <v>1.1</v>
      </c>
      <c r="H7" s="5" t="n">
        <f aca="false">SUM(C7:G7)/5</f>
        <v>1.14</v>
      </c>
      <c r="I7" s="5" t="n">
        <f aca="false">H7*-1</f>
        <v>-1.14</v>
      </c>
      <c r="J7" s="5" t="n">
        <f aca="false">MEDIAN(C7:G7)*-1</f>
        <v>-1.1</v>
      </c>
      <c r="K7" s="0" t="n">
        <v>10.2</v>
      </c>
      <c r="L7" s="0" t="n">
        <v>23</v>
      </c>
      <c r="M7" s="0" t="n">
        <v>1</v>
      </c>
      <c r="N7" s="0" t="n">
        <v>-0.492</v>
      </c>
      <c r="O7" s="0" t="n">
        <v>10360</v>
      </c>
      <c r="T7" s="0" t="n">
        <v>-3.198</v>
      </c>
      <c r="U7" s="0" t="n">
        <v>-13</v>
      </c>
    </row>
    <row r="8" customFormat="false" ht="13.8" hidden="false" customHeight="false" outlineLevel="0" collapsed="false">
      <c r="A8" s="2" t="s">
        <v>21</v>
      </c>
      <c r="B8" s="3" t="s">
        <v>22</v>
      </c>
      <c r="C8" s="4" t="n">
        <v>4.5</v>
      </c>
      <c r="D8" s="4" t="n">
        <v>3.6</v>
      </c>
      <c r="E8" s="4" t="n">
        <v>5.6</v>
      </c>
      <c r="F8" s="4" t="n">
        <v>5.5</v>
      </c>
      <c r="G8" s="4" t="n">
        <v>4.7</v>
      </c>
      <c r="H8" s="5" t="n">
        <f aca="false">SUM(C8:G8)/5</f>
        <v>4.78</v>
      </c>
      <c r="I8" s="5" t="n">
        <f aca="false">H8*-1</f>
        <v>-4.78</v>
      </c>
      <c r="J8" s="5" t="n">
        <f aca="false">MEDIAN(C8:G8)*-1</f>
        <v>-4.7</v>
      </c>
      <c r="K8" s="0" t="n">
        <v>11</v>
      </c>
      <c r="P8" s="0" t="n">
        <v>-13.93</v>
      </c>
      <c r="Q8" s="0" t="n">
        <v>-13.32</v>
      </c>
      <c r="R8" s="0" t="n">
        <v>-15.53</v>
      </c>
      <c r="T8" s="0" t="n">
        <v>-3.358</v>
      </c>
      <c r="U8" s="0" t="n">
        <v>-12.95</v>
      </c>
    </row>
    <row r="9" customFormat="false" ht="13.8" hidden="false" customHeight="false" outlineLevel="0" collapsed="false">
      <c r="A9" s="2" t="s">
        <v>23</v>
      </c>
      <c r="B9" s="3" t="s">
        <v>24</v>
      </c>
      <c r="C9" s="4" t="n">
        <v>4.3</v>
      </c>
      <c r="D9" s="4" t="n">
        <v>3.4</v>
      </c>
      <c r="E9" s="4" t="n">
        <v>3.3</v>
      </c>
      <c r="F9" s="4" t="n">
        <v>3.7</v>
      </c>
      <c r="G9" s="4" t="n">
        <v>3.1</v>
      </c>
      <c r="H9" s="5" t="n">
        <f aca="false">SUM(C9:G9)/5</f>
        <v>3.56</v>
      </c>
      <c r="I9" s="5" t="n">
        <f aca="false">H9*-1</f>
        <v>-3.56</v>
      </c>
      <c r="J9" s="5" t="n">
        <f aca="false">MEDIAN(C9:G9)*-1</f>
        <v>-3.4</v>
      </c>
      <c r="K9" s="0" t="n">
        <v>8.8</v>
      </c>
      <c r="L9" s="0" t="n">
        <v>27.5</v>
      </c>
      <c r="M9" s="0" t="n">
        <v>1</v>
      </c>
      <c r="N9" s="0" t="n">
        <v>-2.515</v>
      </c>
      <c r="O9" s="0" t="n">
        <v>14050</v>
      </c>
      <c r="T9" s="0" t="n">
        <v>-3.639</v>
      </c>
      <c r="U9" s="0" t="n">
        <v>-13.2</v>
      </c>
    </row>
    <row r="10" customFormat="false" ht="13.8" hidden="false" customHeight="false" outlineLevel="0" collapsed="false">
      <c r="A10" s="2" t="s">
        <v>25</v>
      </c>
      <c r="B10" s="3" t="s">
        <v>26</v>
      </c>
      <c r="C10" s="4" t="n">
        <v>15.8</v>
      </c>
      <c r="D10" s="4" t="n">
        <v>15</v>
      </c>
      <c r="E10" s="4" t="n">
        <v>15.4</v>
      </c>
      <c r="F10" s="4" t="n">
        <v>16.3</v>
      </c>
      <c r="G10" s="4" t="n">
        <v>16.5</v>
      </c>
      <c r="H10" s="5" t="n">
        <f aca="false">SUM(C10:G10)/5</f>
        <v>15.8</v>
      </c>
      <c r="I10" s="5" t="n">
        <f aca="false">H10*-1</f>
        <v>-15.8</v>
      </c>
      <c r="J10" s="5" t="n">
        <f aca="false">MEDIAN(C10:G10)*-1</f>
        <v>-15.8</v>
      </c>
      <c r="K10" s="0" t="n">
        <v>12.1</v>
      </c>
      <c r="P10" s="0" t="n">
        <v>-15.85</v>
      </c>
      <c r="Q10" s="0" t="n">
        <v>-15.79</v>
      </c>
      <c r="R10" s="0" t="n">
        <v>-15.95</v>
      </c>
      <c r="T10" s="0" t="n">
        <v>-3.866</v>
      </c>
      <c r="U10" s="0" t="n">
        <v>-15.85</v>
      </c>
    </row>
    <row r="11" customFormat="false" ht="13.8" hidden="false" customHeight="false" outlineLevel="0" collapsed="false">
      <c r="A11" s="2" t="s">
        <v>27</v>
      </c>
      <c r="B11" s="3" t="s">
        <v>28</v>
      </c>
      <c r="C11" s="4" t="n">
        <v>16.2</v>
      </c>
      <c r="D11" s="4" t="n">
        <v>13.7</v>
      </c>
      <c r="E11" s="4" t="n">
        <v>15</v>
      </c>
      <c r="F11" s="4" t="n">
        <v>16.6</v>
      </c>
      <c r="G11" s="4" t="n">
        <v>15.6</v>
      </c>
      <c r="H11" s="5" t="n">
        <f aca="false">SUM(C11:G11)/5</f>
        <v>15.42</v>
      </c>
      <c r="I11" s="5" t="n">
        <f aca="false">H11*-1</f>
        <v>-15.42</v>
      </c>
      <c r="J11" s="5" t="n">
        <f aca="false">MEDIAN(C11:G11)*-1</f>
        <v>-15.6</v>
      </c>
      <c r="K11" s="0" t="n">
        <v>11.7</v>
      </c>
      <c r="L11" s="0" t="n">
        <v>26</v>
      </c>
      <c r="M11" s="0" t="n">
        <v>2</v>
      </c>
      <c r="N11" s="0" t="n">
        <v>-3.866</v>
      </c>
      <c r="O11" s="0" t="n">
        <v>13900</v>
      </c>
      <c r="T11" s="0" t="n">
        <v>-3.987</v>
      </c>
      <c r="U11" s="0" t="n">
        <v>-13.12</v>
      </c>
    </row>
    <row r="12" customFormat="false" ht="13.8" hidden="false" customHeight="false" outlineLevel="0" collapsed="false">
      <c r="A12" s="2" t="s">
        <v>29</v>
      </c>
      <c r="B12" s="3" t="s">
        <v>30</v>
      </c>
      <c r="C12" s="4" t="n">
        <v>22</v>
      </c>
      <c r="D12" s="4" t="n">
        <v>18.3</v>
      </c>
      <c r="E12" s="4" t="n">
        <v>18.7</v>
      </c>
      <c r="F12" s="4" t="n">
        <v>20.6</v>
      </c>
      <c r="G12" s="4" t="n">
        <v>19.3</v>
      </c>
      <c r="H12" s="5" t="n">
        <f aca="false">SUM(C12:G12)/5</f>
        <v>19.78</v>
      </c>
      <c r="I12" s="5" t="n">
        <f aca="false">H12*-1</f>
        <v>-19.78</v>
      </c>
      <c r="J12" s="5" t="n">
        <f aca="false">MEDIAN(C12:G12)*-1</f>
        <v>-19.3</v>
      </c>
      <c r="K12" s="0" t="n">
        <v>12.1</v>
      </c>
      <c r="P12" s="0" t="n">
        <v>-13.12</v>
      </c>
      <c r="Q12" s="0" t="n">
        <v>-12.88</v>
      </c>
      <c r="R12" s="0" t="n">
        <v>-13.39</v>
      </c>
      <c r="T12" s="0" t="n">
        <v>-4.406</v>
      </c>
      <c r="U12" s="0" t="n">
        <v>-14.24</v>
      </c>
    </row>
    <row r="13" customFormat="false" ht="13.8" hidden="false" customHeight="false" outlineLevel="0" collapsed="false">
      <c r="A13" s="2" t="s">
        <v>31</v>
      </c>
      <c r="B13" s="3" t="s">
        <v>32</v>
      </c>
      <c r="C13" s="4" t="n">
        <v>20</v>
      </c>
      <c r="D13" s="4" t="n">
        <v>14.3</v>
      </c>
      <c r="E13" s="4" t="n">
        <v>19</v>
      </c>
      <c r="F13" s="4" t="n">
        <v>16.5</v>
      </c>
      <c r="G13" s="4" t="n">
        <v>17.5</v>
      </c>
      <c r="H13" s="5" t="n">
        <f aca="false">SUM(C13:G13)/5</f>
        <v>17.46</v>
      </c>
      <c r="I13" s="5" t="n">
        <f aca="false">H13*-1</f>
        <v>-17.46</v>
      </c>
      <c r="J13" s="5" t="n">
        <f aca="false">MEDIAN(C13:G13)*-1</f>
        <v>-17.5</v>
      </c>
      <c r="K13" s="0" t="n">
        <v>6.1</v>
      </c>
      <c r="L13" s="0" t="n">
        <v>40</v>
      </c>
      <c r="M13" s="0" t="n">
        <v>2</v>
      </c>
      <c r="N13" s="0" t="n">
        <v>-4.852</v>
      </c>
      <c r="O13" s="0" t="n">
        <v>14800</v>
      </c>
      <c r="T13" s="0" t="n">
        <v>-4.411</v>
      </c>
      <c r="U13" s="0" t="n">
        <v>-15.79</v>
      </c>
    </row>
    <row r="14" customFormat="false" ht="13.8" hidden="false" customHeight="false" outlineLevel="0" collapsed="false">
      <c r="A14" s="2" t="s">
        <v>33</v>
      </c>
      <c r="B14" s="3" t="s">
        <v>34</v>
      </c>
      <c r="C14" s="4" t="n">
        <v>16.5</v>
      </c>
      <c r="D14" s="4" t="n">
        <v>13.7</v>
      </c>
      <c r="E14" s="4" t="n">
        <v>13.6</v>
      </c>
      <c r="F14" s="4" t="n">
        <v>15.1</v>
      </c>
      <c r="G14" s="4" t="n">
        <v>14.4</v>
      </c>
      <c r="H14" s="5" t="n">
        <f aca="false">SUM(C14:G14)/5</f>
        <v>14.66</v>
      </c>
      <c r="I14" s="5" t="n">
        <f aca="false">H14*-1</f>
        <v>-14.66</v>
      </c>
      <c r="J14" s="5" t="n">
        <f aca="false">MEDIAN(C14:G14)*-1</f>
        <v>-14.4</v>
      </c>
      <c r="K14" s="0" t="n">
        <v>12.1</v>
      </c>
      <c r="L14" s="0" t="n">
        <v>23</v>
      </c>
      <c r="M14" s="0" t="n">
        <v>2</v>
      </c>
      <c r="N14" s="0" t="n">
        <v>-4.406</v>
      </c>
      <c r="O14" s="0" t="n">
        <v>14620</v>
      </c>
      <c r="T14" s="0" t="n">
        <v>-4.852</v>
      </c>
      <c r="U14" s="0" t="n">
        <v>-14.42</v>
      </c>
    </row>
    <row r="15" customFormat="false" ht="13.8" hidden="false" customHeight="false" outlineLevel="0" collapsed="false">
      <c r="A15" s="2" t="s">
        <v>35</v>
      </c>
      <c r="B15" s="3" t="s">
        <v>36</v>
      </c>
      <c r="C15" s="4" t="n">
        <v>21.5</v>
      </c>
      <c r="D15" s="4" t="n">
        <v>22.1</v>
      </c>
      <c r="E15" s="4" t="n">
        <v>23.3</v>
      </c>
      <c r="F15" s="4" t="n">
        <v>21</v>
      </c>
      <c r="G15" s="4" t="n">
        <v>22</v>
      </c>
      <c r="H15" s="5" t="n">
        <f aca="false">SUM(C15:G15)/5</f>
        <v>21.98</v>
      </c>
      <c r="I15" s="5" t="n">
        <f aca="false">H15*-1</f>
        <v>-21.98</v>
      </c>
      <c r="J15" s="5" t="n">
        <f aca="false">MEDIAN(C15:G15)*-1</f>
        <v>-22</v>
      </c>
      <c r="K15" s="0" t="n">
        <v>14</v>
      </c>
      <c r="L15" s="0" t="n">
        <v>25.5</v>
      </c>
      <c r="M15" s="0" t="n">
        <v>2</v>
      </c>
      <c r="N15" s="0" t="n">
        <v>-3.987</v>
      </c>
      <c r="O15" s="0" t="n">
        <v>13890</v>
      </c>
    </row>
    <row r="16" customFormat="false" ht="13.8" hidden="false" customHeight="false" outlineLevel="0" collapsed="false">
      <c r="A16" s="2" t="s">
        <v>37</v>
      </c>
      <c r="B16" s="12" t="s">
        <v>38</v>
      </c>
      <c r="C16" s="13" t="n">
        <v>4.7</v>
      </c>
      <c r="D16" s="13" t="n">
        <v>16</v>
      </c>
      <c r="E16" s="13" t="n">
        <v>6.7</v>
      </c>
      <c r="F16" s="13" t="n">
        <v>12.3</v>
      </c>
      <c r="G16" s="13" t="n">
        <v>7.1</v>
      </c>
      <c r="H16" s="14" t="n">
        <f aca="false">SUM(C16:G16)/5</f>
        <v>9.36</v>
      </c>
      <c r="I16" s="14" t="n">
        <f aca="false">H16*-1</f>
        <v>-9.36</v>
      </c>
      <c r="J16" s="5" t="n">
        <f aca="false">MEDIAN(C16:G16)*-1</f>
        <v>-7.1</v>
      </c>
      <c r="K16" s="2" t="n">
        <v>9.2</v>
      </c>
    </row>
    <row r="17" customFormat="false" ht="13.8" hidden="false" customHeight="false" outlineLevel="0" collapsed="false">
      <c r="A17" s="2" t="s">
        <v>39</v>
      </c>
      <c r="B17" s="12" t="s">
        <v>40</v>
      </c>
      <c r="C17" s="13" t="n">
        <v>6</v>
      </c>
      <c r="D17" s="13" t="n">
        <v>6.4</v>
      </c>
      <c r="E17" s="13" t="n">
        <v>7</v>
      </c>
      <c r="F17" s="13" t="n">
        <v>7</v>
      </c>
      <c r="G17" s="13" t="n">
        <v>7.3</v>
      </c>
      <c r="H17" s="14" t="n">
        <f aca="false">SUM(C17:G17)/5</f>
        <v>6.74</v>
      </c>
      <c r="I17" s="14" t="n">
        <f aca="false">H17*-1</f>
        <v>-6.74</v>
      </c>
      <c r="J17" s="5" t="n">
        <f aca="false">MEDIAN(C17:G17)*-1</f>
        <v>-7</v>
      </c>
      <c r="K17" s="2" t="n">
        <v>8.2</v>
      </c>
      <c r="L17" s="2" t="n">
        <v>36</v>
      </c>
      <c r="M17" s="2" t="n">
        <v>1</v>
      </c>
      <c r="N17" s="2"/>
      <c r="O17" s="2" t="n">
        <v>15370</v>
      </c>
    </row>
    <row r="18" customFormat="false" ht="13.8" hidden="false" customHeight="false" outlineLevel="0" collapsed="false">
      <c r="A18" s="2" t="s">
        <v>41</v>
      </c>
      <c r="B18" s="3" t="s">
        <v>42</v>
      </c>
      <c r="C18" s="4" t="n">
        <v>6.2</v>
      </c>
      <c r="D18" s="4" t="n">
        <v>7.6</v>
      </c>
      <c r="E18" s="4" t="n">
        <v>6.1</v>
      </c>
      <c r="F18" s="4" t="n">
        <v>5.7</v>
      </c>
      <c r="G18" s="4" t="n">
        <v>6.7</v>
      </c>
      <c r="H18" s="5" t="n">
        <f aca="false">SUM(C18:G18)/5</f>
        <v>6.46</v>
      </c>
      <c r="I18" s="5" t="n">
        <f aca="false">H18*-1</f>
        <v>-6.46</v>
      </c>
      <c r="J18" s="5" t="n">
        <f aca="false">MEDIAN(C18:G18)*-1</f>
        <v>-6.2</v>
      </c>
      <c r="K18" s="0" t="n">
        <v>11.8</v>
      </c>
      <c r="P18" s="0" t="n">
        <v>-13</v>
      </c>
      <c r="Q18" s="0" t="n">
        <v>-12.4</v>
      </c>
      <c r="R18" s="0" t="n">
        <v>-13.41</v>
      </c>
    </row>
    <row r="19" customFormat="false" ht="13.8" hidden="false" customHeight="false" outlineLevel="0" collapsed="false">
      <c r="A19" s="2" t="s">
        <v>43</v>
      </c>
      <c r="B19" s="3" t="s">
        <v>44</v>
      </c>
      <c r="C19" s="4" t="n">
        <v>6.3</v>
      </c>
      <c r="D19" s="4" t="n">
        <v>7.2</v>
      </c>
      <c r="E19" s="4" t="n">
        <v>7.2</v>
      </c>
      <c r="F19" s="4" t="n">
        <v>6.7</v>
      </c>
      <c r="G19" s="4" t="n">
        <v>7</v>
      </c>
      <c r="H19" s="5" t="n">
        <f aca="false">SUM(C19:G19)/5</f>
        <v>6.88</v>
      </c>
      <c r="I19" s="5" t="n">
        <f aca="false">H19*-1</f>
        <v>-6.88</v>
      </c>
      <c r="J19" s="5" t="n">
        <f aca="false">MEDIAN(C19:G19)*-1</f>
        <v>-7</v>
      </c>
      <c r="K19" s="0" t="n">
        <v>8.1</v>
      </c>
      <c r="L19" s="0" t="n">
        <v>21</v>
      </c>
      <c r="M19" s="0" t="n">
        <v>1</v>
      </c>
      <c r="N19" s="0" t="n">
        <v>-3.198</v>
      </c>
      <c r="O19" s="0" t="n">
        <v>14550</v>
      </c>
    </row>
    <row r="20" customFormat="false" ht="13.8" hidden="false" customHeight="false" outlineLevel="0" collapsed="false">
      <c r="A20" s="2" t="s">
        <v>45</v>
      </c>
      <c r="B20" s="3" t="s">
        <v>46</v>
      </c>
      <c r="C20" s="4" t="n">
        <v>5.9</v>
      </c>
      <c r="D20" s="4" t="n">
        <v>13.2</v>
      </c>
      <c r="E20" s="4" t="n">
        <v>7.5</v>
      </c>
      <c r="F20" s="4" t="n">
        <v>8.2</v>
      </c>
      <c r="G20" s="4" t="n">
        <v>9.2</v>
      </c>
      <c r="H20" s="5" t="n">
        <f aca="false">SUM(C20:G20)/5</f>
        <v>8.8</v>
      </c>
      <c r="I20" s="5" t="n">
        <f aca="false">H20*-1</f>
        <v>-8.8</v>
      </c>
      <c r="J20" s="5" t="n">
        <f aca="false">MEDIAN(C20:G20)*-1</f>
        <v>-8.2</v>
      </c>
      <c r="K20" s="0" t="n">
        <v>11.8</v>
      </c>
      <c r="P20" s="0" t="n">
        <v>-13.2</v>
      </c>
      <c r="Q20" s="0" t="n">
        <v>-12.9</v>
      </c>
      <c r="R20" s="0" t="n">
        <v>-13.72</v>
      </c>
    </row>
    <row r="21" customFormat="false" ht="13.8" hidden="false" customHeight="false" outlineLevel="0" collapsed="false">
      <c r="A21" s="2" t="s">
        <v>47</v>
      </c>
      <c r="B21" s="3" t="s">
        <v>48</v>
      </c>
      <c r="C21" s="4" t="n">
        <v>13.3</v>
      </c>
      <c r="D21" s="4" t="n">
        <v>16.2</v>
      </c>
      <c r="E21" s="4" t="n">
        <v>16.3</v>
      </c>
      <c r="F21" s="4" t="n">
        <v>15.5</v>
      </c>
      <c r="G21" s="4" t="n">
        <v>16</v>
      </c>
      <c r="H21" s="5" t="n">
        <f aca="false">SUM(C21:G21)/5</f>
        <v>15.46</v>
      </c>
      <c r="I21" s="5" t="n">
        <f aca="false">H21*-1</f>
        <v>-15.46</v>
      </c>
      <c r="J21" s="5" t="n">
        <f aca="false">MEDIAN(C21:G21)*-1</f>
        <v>-16</v>
      </c>
      <c r="K21" s="0" t="n">
        <v>11.1</v>
      </c>
      <c r="P21" s="0" t="n">
        <v>-14.42</v>
      </c>
      <c r="Q21" s="0" t="n">
        <v>-13.76</v>
      </c>
      <c r="R21" s="0" t="n">
        <v>-15.2</v>
      </c>
    </row>
    <row r="22" customFormat="false" ht="13.8" hidden="false" customHeight="false" outlineLevel="0" collapsed="false">
      <c r="A22" s="2" t="s">
        <v>49</v>
      </c>
      <c r="B22" s="3" t="s">
        <v>50</v>
      </c>
      <c r="C22" s="4" t="n">
        <v>8.2</v>
      </c>
      <c r="D22" s="4" t="n">
        <v>7</v>
      </c>
      <c r="E22" s="4" t="n">
        <v>5.7</v>
      </c>
      <c r="F22" s="4" t="n">
        <v>7</v>
      </c>
      <c r="G22" s="4" t="n">
        <v>6.3</v>
      </c>
      <c r="H22" s="5" t="n">
        <f aca="false">SUM(C22:G22)/5</f>
        <v>6.84</v>
      </c>
      <c r="I22" s="5" t="n">
        <f aca="false">H22*-1</f>
        <v>-6.84</v>
      </c>
      <c r="J22" s="5" t="n">
        <f aca="false">MEDIAN(C22:G22)*-1</f>
        <v>-7</v>
      </c>
      <c r="K22" s="0" t="n">
        <v>10.2</v>
      </c>
      <c r="P22" s="0" t="n">
        <v>-12.95</v>
      </c>
      <c r="Q22" s="0" t="n">
        <v>-12.53</v>
      </c>
      <c r="R22" s="0" t="n">
        <v>-13.27</v>
      </c>
    </row>
    <row r="23" customFormat="false" ht="13.8" hidden="false" customHeight="false" outlineLevel="0" collapsed="false">
      <c r="A23" s="2" t="s">
        <v>51</v>
      </c>
      <c r="B23" s="3" t="s">
        <v>52</v>
      </c>
      <c r="C23" s="4" t="n">
        <v>10.4</v>
      </c>
      <c r="D23" s="4" t="n">
        <v>10.9</v>
      </c>
      <c r="E23" s="4" t="n">
        <v>10.1</v>
      </c>
      <c r="F23" s="4" t="n">
        <v>10.4</v>
      </c>
      <c r="G23" s="4" t="n">
        <v>10.5</v>
      </c>
      <c r="H23" s="5" t="n">
        <f aca="false">SUM(C23:G23)/5</f>
        <v>10.46</v>
      </c>
      <c r="I23" s="5" t="n">
        <f aca="false">H23*-1</f>
        <v>-10.46</v>
      </c>
      <c r="J23" s="5" t="n">
        <f aca="false">MEDIAN(C23:G23)*-1</f>
        <v>-10.4</v>
      </c>
      <c r="K23" s="0" t="n">
        <v>9.6</v>
      </c>
      <c r="P23" s="0" t="n">
        <v>-14.24</v>
      </c>
      <c r="Q23" s="0" t="n">
        <v>-13.97</v>
      </c>
      <c r="R23" s="0" t="n">
        <v>-14.52</v>
      </c>
    </row>
    <row r="24" customFormat="false" ht="13.8" hidden="false" customHeight="false" outlineLevel="0" collapsed="false">
      <c r="A24" s="2" t="s">
        <v>53</v>
      </c>
      <c r="B24" s="3" t="s">
        <v>54</v>
      </c>
      <c r="C24" s="4" t="n">
        <v>11.3</v>
      </c>
      <c r="D24" s="4" t="n">
        <v>9.8</v>
      </c>
      <c r="E24" s="4" t="n">
        <v>8.7</v>
      </c>
      <c r="F24" s="4" t="n">
        <v>12.1</v>
      </c>
      <c r="G24" s="4" t="n">
        <v>10.5</v>
      </c>
      <c r="H24" s="5" t="n">
        <f aca="false">SUM(C24:G24)/5</f>
        <v>10.48</v>
      </c>
      <c r="I24" s="5" t="n">
        <f aca="false">H24*-1</f>
        <v>-10.48</v>
      </c>
      <c r="J24" s="5" t="n">
        <f aca="false">MEDIAN(C24:G24)*-1</f>
        <v>-10.5</v>
      </c>
      <c r="K24" s="0" t="n">
        <v>11.2</v>
      </c>
      <c r="L24" s="0" t="n">
        <v>28</v>
      </c>
      <c r="M24" s="0" t="n">
        <v>2</v>
      </c>
      <c r="N24" s="0" t="n">
        <v>-4.411</v>
      </c>
      <c r="O24" s="0" t="n">
        <v>14470</v>
      </c>
    </row>
    <row r="25" customFormat="false" ht="13.8" hidden="false" customHeight="false" outlineLevel="0" collapsed="false">
      <c r="A25" s="2" t="s">
        <v>55</v>
      </c>
      <c r="B25" s="3" t="s">
        <v>56</v>
      </c>
      <c r="C25" s="4" t="n">
        <v>6.5</v>
      </c>
      <c r="D25" s="4" t="n">
        <v>7.2</v>
      </c>
      <c r="E25" s="4" t="n">
        <v>8.5</v>
      </c>
      <c r="F25" s="4" t="n">
        <v>8</v>
      </c>
      <c r="G25" s="4" t="n">
        <v>8.9</v>
      </c>
      <c r="H25" s="5" t="n">
        <f aca="false">SUM(C25:G25)/5</f>
        <v>7.82</v>
      </c>
      <c r="I25" s="5" t="n">
        <f aca="false">H25*-1</f>
        <v>-7.82</v>
      </c>
      <c r="J25" s="5" t="n">
        <f aca="false">MEDIAN(C25:G25)*-1</f>
        <v>-8</v>
      </c>
      <c r="K25" s="0" t="n">
        <v>1.31</v>
      </c>
      <c r="L25" s="0" t="n">
        <v>33</v>
      </c>
      <c r="M25" s="0" t="n">
        <v>1</v>
      </c>
      <c r="N25" s="0" t="n">
        <v>-3.358</v>
      </c>
      <c r="O25" s="0" t="n">
        <v>15450</v>
      </c>
    </row>
    <row r="26" customFormat="false" ht="13.8" hidden="false" customHeight="false" outlineLevel="0" collapsed="false">
      <c r="A26" s="2" t="s">
        <v>57</v>
      </c>
      <c r="B26" s="3" t="s">
        <v>38</v>
      </c>
      <c r="C26" s="4" t="n">
        <v>11.8</v>
      </c>
      <c r="D26" s="4" t="n">
        <v>12.2</v>
      </c>
      <c r="E26" s="4" t="n">
        <v>12.8</v>
      </c>
      <c r="F26" s="4" t="n">
        <v>12.1</v>
      </c>
      <c r="G26" s="4" t="n">
        <v>11.5</v>
      </c>
      <c r="H26" s="5" t="n">
        <f aca="false">SUM(C26:G26)/5</f>
        <v>12.08</v>
      </c>
      <c r="I26" s="5" t="n">
        <f aca="false">H26*-1</f>
        <v>-12.08</v>
      </c>
      <c r="J26" s="5" t="n">
        <f aca="false">MEDIAN(C26:G26)*-1</f>
        <v>-12.1</v>
      </c>
      <c r="K26" s="0" t="n">
        <v>9.2</v>
      </c>
      <c r="P26" s="0" t="n">
        <v>-15.79</v>
      </c>
      <c r="Q26" s="0" t="n">
        <v>-15.65</v>
      </c>
      <c r="R26" s="0" t="n">
        <v>-15.88</v>
      </c>
    </row>
    <row r="27" customFormat="false" ht="13.8" hidden="false" customHeight="false" outlineLevel="0" collapsed="false">
      <c r="A27" s="2" t="s">
        <v>58</v>
      </c>
      <c r="B27" s="3" t="s">
        <v>40</v>
      </c>
      <c r="C27" s="4" t="n">
        <v>11</v>
      </c>
      <c r="D27" s="4" t="n">
        <v>10.6</v>
      </c>
      <c r="E27" s="4" t="n">
        <v>10.7</v>
      </c>
      <c r="F27" s="4" t="n">
        <v>9.7</v>
      </c>
      <c r="G27" s="4" t="n">
        <v>10</v>
      </c>
      <c r="H27" s="5" t="n">
        <f aca="false">SUM(C27:G27)/5</f>
        <v>10.4</v>
      </c>
      <c r="I27" s="5" t="n">
        <f aca="false">H27*-1</f>
        <v>-10.4</v>
      </c>
      <c r="J27" s="5" t="n">
        <f aca="false">MEDIAN(C27:G27)*-1</f>
        <v>-10.6</v>
      </c>
      <c r="K27" s="0" t="n">
        <v>8.2</v>
      </c>
      <c r="L27" s="0" t="n">
        <v>36</v>
      </c>
      <c r="N27" s="0" t="n">
        <v>-3.639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2023-01-20T10:36:01Z</dcterms:created>
  <dc:creator>DELL</dc:creator>
  <dc:description/>
  <dc:language>en-GB</dc:language>
  <cp:lastModifiedBy/>
  <dcterms:modified xsi:type="dcterms:W3CDTF">2025-06-23T14:02:28Z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